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<sst xmlns="http://schemas.openxmlformats.org/spreadsheetml/2006/main" count="177" uniqueCount="94">
  <si>
    <t>2号楼走廊及招牌报价单（请勿修改报价单）</t>
  </si>
  <si>
    <t>位置</t>
  </si>
  <si>
    <t>项目</t>
  </si>
  <si>
    <t>材料工艺</t>
  </si>
  <si>
    <r>
      <rPr>
        <sz val="11"/>
        <rFont val="宋体"/>
        <charset val="134"/>
      </rPr>
      <t>规格</t>
    </r>
    <r>
      <rPr>
        <sz val="9"/>
        <rFont val="宋体"/>
        <charset val="134"/>
      </rPr>
      <t>（米）</t>
    </r>
  </si>
  <si>
    <t>单位</t>
  </si>
  <si>
    <t>数量</t>
  </si>
  <si>
    <t>单价</t>
  </si>
  <si>
    <t>价格</t>
  </si>
  <si>
    <t>眼科</t>
  </si>
  <si>
    <t>招牌立面造型</t>
  </si>
  <si>
    <t>4*4镀锌管钢架，焊口防锈漆2遍涂刷。12厘多层阻燃胶合板（国家标准GB20286-2006 B1级，甲醛释放量达到GB18580-2017E1级）打底造型，表面贴4厘户外铝塑板（厚度4MM、涂层厚度25≥um、表面铅笔硬度≥HB、涂层光滑度偏差≤10、耐冲击力≥50kg.cm\标准GB/T 17748-2016《建筑幕墙用铝塑复合板》）</t>
  </si>
  <si>
    <t>39*1.5</t>
  </si>
  <si>
    <t>平方</t>
  </si>
  <si>
    <t>连廊顶面铝塑板吊顶</t>
  </si>
  <si>
    <t>39*2.3</t>
  </si>
  <si>
    <t>招牌顶部防雨蓬</t>
  </si>
  <si>
    <t>4*4镀锌管钢架，1.5mm厚镀锌钢板（分段施工，接口留伸缩缝，处理好搭口），嵌入墙面防水油膏墙面处理。</t>
  </si>
  <si>
    <t>39*1</t>
  </si>
  <si>
    <t>招牌内部供电线路安装</t>
  </si>
  <si>
    <t>6分阻燃套管（符合JG/T3050-1996《建筑用绝缘电工套管及配件》，电线3线2相2.5平方多股软阻燃铜线（符合JB8734-1998）</t>
  </si>
  <si>
    <t>项</t>
  </si>
  <si>
    <t>近视治疗中心及logo发光字</t>
  </si>
  <si>
    <t>304 不锈钢激光切割折弯焊接字体造型，。3mm 亚克力切割字型面板，内置防水 LED 发光模组（采用2835模组，每米120珠12v防水灯），设置时控开关。</t>
  </si>
  <si>
    <t>LOGO图高：0.98  眼科门诊字高0.7O phthalmology  Clinic字高0.25    全飞秒激光近视治疗中心字高0.60 Full  Femtosecond  Laser  Myopia  Treatment  Center字高0.25</t>
  </si>
  <si>
    <t>套</t>
  </si>
  <si>
    <t>项目发光字</t>
  </si>
  <si>
    <t>科室诊治项目字高0.35</t>
  </si>
  <si>
    <t>招牌发光边带</t>
  </si>
  <si>
    <t>压铸铝线条灯（IP65级防水）无缝安装</t>
  </si>
  <si>
    <t>米</t>
  </si>
  <si>
    <t>橱窗铝塑板包柱</t>
  </si>
  <si>
    <t>12厘多层阻燃胶合板（国家标准GB20286-2006 B1级，甲醛释放量达到GB18580-2017E1级）打底造型，表面贴4厘户外铝塑板（厚度4MM、涂层厚度25≥um、表面铅笔硬度≥HB、涂层光滑度偏差≤10、耐冲击力≥50kg.cm\标准GB/T 17748-2016《建筑幕墙用铝塑复合板》）</t>
  </si>
  <si>
    <t>20*3.3</t>
  </si>
  <si>
    <t>意境墙铝塑板包柱</t>
  </si>
  <si>
    <t>意境墙面及造型</t>
  </si>
  <si>
    <t>墙面12厘板造型，户外乳胶漆</t>
  </si>
  <si>
    <t>意境墙面版面文字造型</t>
  </si>
  <si>
    <t>UV印刷PVC多层造型图文造型安装</t>
  </si>
  <si>
    <t>甲状腺乳腺外科门诊</t>
  </si>
  <si>
    <t>31*1.5</t>
  </si>
  <si>
    <t>31*2.3</t>
  </si>
  <si>
    <t>31*1</t>
  </si>
  <si>
    <t>甲状腺乳腺外科门诊及logo发光字</t>
  </si>
  <si>
    <t>304 不锈钢激光切割折弯焊接字体造型，。3mm 亚克力切割字型面板，内置防水 LED 发光模组（采用2835模组，每米120珠12v防水灯），设置时控开关</t>
  </si>
  <si>
    <t>LOGO图高：0.98   中文（甲状腺乳腺医学中心）字高0.65*9个字，英文（Thyrold   &amp;   Breast   Medical   Center）字高0.26*27字</t>
  </si>
  <si>
    <t>字高0.35</t>
  </si>
  <si>
    <t>31*3.3</t>
  </si>
  <si>
    <t>烧伤整形与创面修复外科</t>
  </si>
  <si>
    <t>11*1.5</t>
  </si>
  <si>
    <t>11*2.3</t>
  </si>
  <si>
    <t>11*1</t>
  </si>
  <si>
    <t>烧伤整形与创面修复外科、英文及logo发光字</t>
  </si>
  <si>
    <t>304 不锈钢激光切割折弯焊接字体造型，3mm 亚克力切割字型面板，内置防水 LED 发光模组（采用2835模组，每米120珠12v防水灯），设置时控开关</t>
  </si>
  <si>
    <t>LOGO图高：0.90  中文（整形美容中心）字高0.55*6个字，英文（Plastic  &amp;  Cosmetic  Center）字高0.19*22字</t>
  </si>
  <si>
    <t>医疗美容科（美容外科）疤痕门诊   脱发门诊字高0.22</t>
  </si>
  <si>
    <t>11*3.3</t>
  </si>
  <si>
    <t>中医科</t>
  </si>
  <si>
    <t>12*1.5</t>
  </si>
  <si>
    <t>12*2.3</t>
  </si>
  <si>
    <t>12*1</t>
  </si>
  <si>
    <t>中医科及logo发光字</t>
  </si>
  <si>
    <t>304 不锈钢（玫瑰金）激光切割折弯焊接字体造型，。3mm 亚克力切割字型面板，内置防水 LED 发光模组（采用2835模组，每米120珠12v防水灯），设置时控开关</t>
  </si>
  <si>
    <t xml:space="preserve">LOGO图高：0.90  中文（中医科）字高0.66*6个字英文（Traditional Chinese Medicine department）字高21
</t>
  </si>
  <si>
    <t>招牌暗藏灯带</t>
  </si>
  <si>
    <t>12*3.3</t>
  </si>
  <si>
    <t>门牌雕刻</t>
  </si>
  <si>
    <t>3厘米厚实木雕刻，金字仿红木底色油漆</t>
  </si>
  <si>
    <t>辅助生殖科</t>
  </si>
  <si>
    <t>招牌折弯立面造型</t>
  </si>
  <si>
    <t>4*4镀锌管钢架，焊口防锈漆2遍涂刷。12厘多层阻燃胶合板（国家标准GB20286-2006 B1级，甲醛释放量达到GB18580-2017E1级）打底造型，表面贴4厘户外铝塑板（厚度4MM、涂层厚度25≥um、表面铅笔硬度≥HB、涂层光滑度偏差≤10、耐冲击力≥50kg.cm\标准GB/T 17748-2016《建筑幕墙用铝塑复合板</t>
  </si>
  <si>
    <t>（7+7）*1.5</t>
  </si>
  <si>
    <t>辅助生殖科、英文及logo发光字2套</t>
  </si>
  <si>
    <t>304 不锈钢激光切割折弯焊接字体造型，。3mm 亚克力切割字型面板，内置防水 LED 发光模组（采用2835模组，每米120珠12v防水灯），设置时控开关，</t>
  </si>
  <si>
    <t>LOGO图高：0.90  中文（辅助生殖科）字高0.55*5个字，英文（Assisted  Reproduction）字高：0.27*20字</t>
  </si>
  <si>
    <t>3*3.3</t>
  </si>
  <si>
    <t>电箱墙面封格栅钢板</t>
  </si>
  <si>
    <t>4*4镀锌方管主钢架，焊口口防锈漆涂刷，烤漆钢板格栅条封墙面。多层PVC烤漆墙面造型。</t>
  </si>
  <si>
    <t>（3+4）*3.3</t>
  </si>
  <si>
    <t>吊牌</t>
  </si>
  <si>
    <t>1）1.5mm不锈钢板折立体边多层造型                               2）表面雕刻镂空镶嵌蓝色亚克力面板，内置led光源内发光                                                                    3）烤漆上色                                       4）南医LOGO丝印                                                                  5）电源线路设置 安装</t>
  </si>
  <si>
    <t>1.8*0.3*2面</t>
  </si>
  <si>
    <t>个</t>
  </si>
  <si>
    <t>其它</t>
  </si>
  <si>
    <t>原招牌拆除</t>
  </si>
  <si>
    <t>清除原铝塑板及内部木板等至基础墙面</t>
  </si>
  <si>
    <t>垃圾清理</t>
  </si>
  <si>
    <t>清理拆除垃圾及施工完后垃圾</t>
  </si>
  <si>
    <t>施工围挡</t>
  </si>
  <si>
    <t>临街市政施工要求规定</t>
  </si>
  <si>
    <t>城管占道审批</t>
  </si>
  <si>
    <t>占道费用缴纳</t>
  </si>
  <si>
    <t>税费</t>
  </si>
  <si>
    <t>总价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</si>
</sst>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4">
    <font>
      <sz val="12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5" borderId="6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2" borderId="5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19" borderId="12" applyNumberFormat="0" applyAlignment="0" applyProtection="0">
      <alignment vertical="center"/>
    </xf>
    <xf numFmtId="0" fontId="21" fillId="19" borderId="6" applyNumberFormat="0" applyAlignment="0" applyProtection="0">
      <alignment vertical="center"/>
    </xf>
    <xf numFmtId="0" fontId="13" fillId="14" borderId="7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0" fontId="2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0" fontId="2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left" vertical="center" wrapText="1"/>
    </xf>
    <xf numFmtId="0" fontId="0" fillId="0" borderId="2" xfId="0" applyFill="1" applyBorder="1" applyAlignment="1">
      <alignment horizontal="left" vertical="center" wrapText="1"/>
    </xf>
    <xf numFmtId="0" fontId="0" fillId="0" borderId="4" xfId="0" applyFill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Border="1">
      <alignment vertical="center"/>
    </xf>
    <xf numFmtId="0" fontId="0" fillId="0" borderId="0" xfId="0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2"/>
  <sheetViews>
    <sheetView tabSelected="1" workbookViewId="0">
      <selection activeCell="A1" sqref="A1:H1"/>
    </sheetView>
  </sheetViews>
  <sheetFormatPr defaultColWidth="9" defaultRowHeight="14.25"/>
  <cols>
    <col min="1" max="1" width="7.125" customWidth="1"/>
    <col min="2" max="2" width="17.375" style="1" customWidth="1"/>
    <col min="3" max="3" width="53.125" style="1" customWidth="1"/>
    <col min="4" max="4" width="15.25" style="2" customWidth="1"/>
    <col min="5" max="5" width="6.375" style="3" customWidth="1"/>
    <col min="6" max="6" width="7" style="3" customWidth="1"/>
    <col min="7" max="7" width="7.875" customWidth="1"/>
    <col min="8" max="8" width="7.375" customWidth="1"/>
  </cols>
  <sheetData>
    <row r="1" ht="27" customHeight="1" spans="1:9">
      <c r="A1" s="4" t="s">
        <v>0</v>
      </c>
      <c r="B1" s="5"/>
      <c r="C1" s="5"/>
      <c r="D1" s="5"/>
      <c r="E1" s="5"/>
      <c r="F1" s="5"/>
      <c r="G1" s="5"/>
      <c r="H1" s="5"/>
      <c r="I1" s="32"/>
    </row>
    <row r="2" spans="1:9">
      <c r="A2" s="6" t="s">
        <v>1</v>
      </c>
      <c r="B2" s="7" t="s">
        <v>2</v>
      </c>
      <c r="C2" s="8" t="s">
        <v>3</v>
      </c>
      <c r="D2" s="9" t="s">
        <v>4</v>
      </c>
      <c r="E2" s="10" t="s">
        <v>5</v>
      </c>
      <c r="F2" s="10" t="s">
        <v>6</v>
      </c>
      <c r="G2" s="11" t="s">
        <v>7</v>
      </c>
      <c r="H2" s="11" t="s">
        <v>8</v>
      </c>
      <c r="I2" s="32"/>
    </row>
    <row r="3" ht="98.1" customHeight="1" spans="1:9">
      <c r="A3" s="12" t="s">
        <v>9</v>
      </c>
      <c r="B3" s="8" t="s">
        <v>10</v>
      </c>
      <c r="C3" s="13" t="s">
        <v>11</v>
      </c>
      <c r="D3" s="14" t="s">
        <v>12</v>
      </c>
      <c r="E3" s="10" t="s">
        <v>13</v>
      </c>
      <c r="F3" s="10">
        <f t="array" ref="F3">39*1.5</f>
        <v>58.5</v>
      </c>
      <c r="G3" s="15"/>
      <c r="H3" s="16"/>
      <c r="I3" s="32"/>
    </row>
    <row r="4" ht="98.45" customHeight="1" spans="1:9">
      <c r="A4" s="17"/>
      <c r="B4" s="18" t="s">
        <v>14</v>
      </c>
      <c r="C4" s="19"/>
      <c r="D4" s="14" t="s">
        <v>15</v>
      </c>
      <c r="E4" s="10" t="s">
        <v>13</v>
      </c>
      <c r="F4" s="10">
        <f t="array" ref="F4">39*2.3</f>
        <v>89.7</v>
      </c>
      <c r="G4" s="15"/>
      <c r="H4" s="16"/>
      <c r="I4" s="32"/>
    </row>
    <row r="5" ht="28.5" spans="1:9">
      <c r="A5" s="17"/>
      <c r="B5" s="18" t="s">
        <v>16</v>
      </c>
      <c r="C5" s="18" t="s">
        <v>17</v>
      </c>
      <c r="D5" s="14" t="s">
        <v>18</v>
      </c>
      <c r="E5" s="10" t="s">
        <v>13</v>
      </c>
      <c r="F5" s="10">
        <v>39</v>
      </c>
      <c r="G5" s="15"/>
      <c r="H5" s="16"/>
      <c r="I5" s="32"/>
    </row>
    <row r="6" ht="54" customHeight="1" spans="1:9">
      <c r="A6" s="17"/>
      <c r="B6" s="20" t="s">
        <v>19</v>
      </c>
      <c r="C6" s="18" t="s">
        <v>20</v>
      </c>
      <c r="D6" s="14"/>
      <c r="E6" s="10" t="s">
        <v>21</v>
      </c>
      <c r="F6" s="10">
        <v>1</v>
      </c>
      <c r="G6" s="15"/>
      <c r="H6" s="16"/>
      <c r="I6" s="32"/>
    </row>
    <row r="7" ht="231.75" customHeight="1" spans="1:9">
      <c r="A7" s="17"/>
      <c r="B7" s="18" t="s">
        <v>22</v>
      </c>
      <c r="C7" s="13" t="s">
        <v>23</v>
      </c>
      <c r="D7" s="21" t="s">
        <v>24</v>
      </c>
      <c r="E7" s="22" t="s">
        <v>25</v>
      </c>
      <c r="F7" s="22"/>
      <c r="G7" s="23"/>
      <c r="H7" s="24"/>
      <c r="I7" s="32"/>
    </row>
    <row r="8" ht="53.1" customHeight="1" spans="1:9">
      <c r="A8" s="17"/>
      <c r="B8" s="8" t="s">
        <v>26</v>
      </c>
      <c r="C8" s="19"/>
      <c r="D8" s="21" t="s">
        <v>27</v>
      </c>
      <c r="E8" s="22" t="s">
        <v>25</v>
      </c>
      <c r="F8" s="22"/>
      <c r="G8" s="23"/>
      <c r="H8" s="24"/>
      <c r="I8" s="32"/>
    </row>
    <row r="9" spans="1:9">
      <c r="A9" s="17"/>
      <c r="B9" s="8" t="s">
        <v>28</v>
      </c>
      <c r="C9" s="18" t="s">
        <v>29</v>
      </c>
      <c r="D9" s="21">
        <v>70</v>
      </c>
      <c r="E9" s="25" t="s">
        <v>30</v>
      </c>
      <c r="F9" s="26">
        <v>70</v>
      </c>
      <c r="G9" s="6"/>
      <c r="H9" s="6"/>
      <c r="I9" s="32"/>
    </row>
    <row r="10" ht="107.1" customHeight="1" spans="1:9">
      <c r="A10" s="17"/>
      <c r="B10" s="27" t="s">
        <v>31</v>
      </c>
      <c r="C10" s="28" t="s">
        <v>32</v>
      </c>
      <c r="D10" s="21" t="s">
        <v>33</v>
      </c>
      <c r="E10" s="25" t="s">
        <v>13</v>
      </c>
      <c r="F10" s="22">
        <f>20*3.3</f>
        <v>66</v>
      </c>
      <c r="G10" s="24"/>
      <c r="H10" s="24"/>
      <c r="I10" s="32"/>
    </row>
    <row r="11" ht="42" customHeight="1" spans="1:9">
      <c r="A11" s="17"/>
      <c r="B11" s="8" t="s">
        <v>34</v>
      </c>
      <c r="C11" s="29"/>
      <c r="D11" s="21" t="s">
        <v>33</v>
      </c>
      <c r="E11" s="22"/>
      <c r="F11" s="22">
        <v>66</v>
      </c>
      <c r="G11" s="24"/>
      <c r="H11" s="24"/>
      <c r="I11" s="32"/>
    </row>
    <row r="12" spans="1:9">
      <c r="A12" s="17"/>
      <c r="B12" s="8" t="s">
        <v>35</v>
      </c>
      <c r="C12" s="8" t="s">
        <v>36</v>
      </c>
      <c r="D12" s="21" t="s">
        <v>33</v>
      </c>
      <c r="E12" s="26"/>
      <c r="F12" s="26">
        <v>66</v>
      </c>
      <c r="G12" s="6"/>
      <c r="H12" s="6"/>
      <c r="I12" s="32"/>
    </row>
    <row r="13" ht="28.5" spans="1:9">
      <c r="A13" s="30"/>
      <c r="B13" s="18" t="s">
        <v>37</v>
      </c>
      <c r="C13" s="18" t="s">
        <v>38</v>
      </c>
      <c r="D13" s="21" t="s">
        <v>33</v>
      </c>
      <c r="E13" s="26"/>
      <c r="F13" s="26">
        <v>66</v>
      </c>
      <c r="G13" s="6"/>
      <c r="H13" s="6"/>
      <c r="I13" s="32"/>
    </row>
    <row r="14" ht="65.1" customHeight="1" spans="1:9">
      <c r="A14" s="31" t="s">
        <v>39</v>
      </c>
      <c r="B14" s="8" t="s">
        <v>10</v>
      </c>
      <c r="C14" s="13" t="s">
        <v>11</v>
      </c>
      <c r="D14" s="14" t="s">
        <v>40</v>
      </c>
      <c r="E14" s="10" t="s">
        <v>13</v>
      </c>
      <c r="F14" s="22">
        <f t="array" ref="F14">31*1.5</f>
        <v>46.5</v>
      </c>
      <c r="G14" s="24"/>
      <c r="H14" s="24"/>
      <c r="I14" s="32"/>
    </row>
    <row r="15" ht="105" customHeight="1" spans="1:9">
      <c r="A15" s="31"/>
      <c r="B15" s="18" t="s">
        <v>14</v>
      </c>
      <c r="C15" s="19"/>
      <c r="D15" s="14" t="s">
        <v>41</v>
      </c>
      <c r="E15" s="10" t="s">
        <v>13</v>
      </c>
      <c r="F15" s="22">
        <f t="array" ref="F15">31*2.3</f>
        <v>71.3</v>
      </c>
      <c r="G15" s="24"/>
      <c r="H15" s="24"/>
      <c r="I15" s="32"/>
    </row>
    <row r="16" ht="28.5" spans="1:9">
      <c r="A16" s="31"/>
      <c r="B16" s="18" t="s">
        <v>16</v>
      </c>
      <c r="C16" s="18" t="s">
        <v>17</v>
      </c>
      <c r="D16" s="14" t="s">
        <v>42</v>
      </c>
      <c r="E16" s="10" t="s">
        <v>13</v>
      </c>
      <c r="F16" s="22">
        <v>31</v>
      </c>
      <c r="G16" s="24"/>
      <c r="H16" s="24"/>
      <c r="I16" s="32"/>
    </row>
    <row r="17" ht="42.75" spans="1:9">
      <c r="A17" s="31"/>
      <c r="B17" s="20" t="s">
        <v>19</v>
      </c>
      <c r="C17" s="18" t="s">
        <v>20</v>
      </c>
      <c r="D17" s="14"/>
      <c r="E17" s="10" t="s">
        <v>21</v>
      </c>
      <c r="F17" s="26">
        <v>1</v>
      </c>
      <c r="G17" s="6"/>
      <c r="H17" s="6"/>
      <c r="I17" s="32"/>
    </row>
    <row r="18" ht="146.25" customHeight="1" spans="1:9">
      <c r="A18" s="31"/>
      <c r="B18" s="18" t="s">
        <v>43</v>
      </c>
      <c r="C18" s="13" t="s">
        <v>44</v>
      </c>
      <c r="D18" s="21" t="s">
        <v>45</v>
      </c>
      <c r="E18" s="22" t="s">
        <v>25</v>
      </c>
      <c r="F18" s="26">
        <v>1</v>
      </c>
      <c r="G18" s="6"/>
      <c r="H18" s="6"/>
      <c r="I18" s="32"/>
    </row>
    <row r="19" ht="68.45" customHeight="1" spans="1:8">
      <c r="A19" s="31"/>
      <c r="B19" s="8" t="s">
        <v>26</v>
      </c>
      <c r="C19" s="19"/>
      <c r="D19" s="21" t="s">
        <v>46</v>
      </c>
      <c r="E19" s="22" t="s">
        <v>25</v>
      </c>
      <c r="F19" s="26">
        <v>1</v>
      </c>
      <c r="G19" s="6"/>
      <c r="H19" s="6"/>
    </row>
    <row r="20" spans="1:8">
      <c r="A20" s="31"/>
      <c r="B20" s="8" t="s">
        <v>28</v>
      </c>
      <c r="C20" s="18" t="s">
        <v>29</v>
      </c>
      <c r="D20" s="21">
        <v>65</v>
      </c>
      <c r="E20" s="25" t="s">
        <v>30</v>
      </c>
      <c r="F20" s="26">
        <v>65</v>
      </c>
      <c r="G20" s="6"/>
      <c r="H20" s="6"/>
    </row>
    <row r="21" ht="153.6" customHeight="1" spans="1:9">
      <c r="A21" s="31"/>
      <c r="B21" s="27" t="s">
        <v>31</v>
      </c>
      <c r="C21" s="27" t="s">
        <v>32</v>
      </c>
      <c r="D21" s="21" t="s">
        <v>47</v>
      </c>
      <c r="E21" s="25" t="s">
        <v>13</v>
      </c>
      <c r="F21" s="26">
        <f t="array" ref="F21">31*3.3</f>
        <v>102.3</v>
      </c>
      <c r="G21" s="6"/>
      <c r="H21" s="24"/>
      <c r="I21" s="33"/>
    </row>
    <row r="22" ht="69.6" customHeight="1" spans="1:9">
      <c r="A22" s="31" t="s">
        <v>48</v>
      </c>
      <c r="B22" s="8" t="s">
        <v>10</v>
      </c>
      <c r="C22" s="13" t="s">
        <v>11</v>
      </c>
      <c r="D22" s="14" t="s">
        <v>49</v>
      </c>
      <c r="E22" s="10" t="s">
        <v>13</v>
      </c>
      <c r="F22" s="22">
        <f t="array" ref="F22">11*1.5</f>
        <v>16.5</v>
      </c>
      <c r="G22" s="6"/>
      <c r="H22" s="24"/>
      <c r="I22" s="33"/>
    </row>
    <row r="23" ht="98.1" customHeight="1" spans="1:9">
      <c r="A23" s="31"/>
      <c r="B23" s="18" t="s">
        <v>14</v>
      </c>
      <c r="C23" s="19"/>
      <c r="D23" s="14" t="s">
        <v>50</v>
      </c>
      <c r="E23" s="10" t="s">
        <v>13</v>
      </c>
      <c r="F23" s="22">
        <f t="array" ref="F23">11*2.3</f>
        <v>25.3</v>
      </c>
      <c r="G23" s="6"/>
      <c r="H23" s="24"/>
      <c r="I23" s="33"/>
    </row>
    <row r="24" ht="41.1" customHeight="1" spans="1:9">
      <c r="A24" s="31"/>
      <c r="B24" s="18" t="s">
        <v>16</v>
      </c>
      <c r="C24" s="18" t="s">
        <v>17</v>
      </c>
      <c r="D24" s="14" t="s">
        <v>51</v>
      </c>
      <c r="E24" s="10" t="s">
        <v>13</v>
      </c>
      <c r="F24" s="22">
        <v>11</v>
      </c>
      <c r="G24" s="6"/>
      <c r="H24" s="24"/>
      <c r="I24" s="33"/>
    </row>
    <row r="25" ht="42.75" spans="1:9">
      <c r="A25" s="31"/>
      <c r="B25" s="20" t="s">
        <v>19</v>
      </c>
      <c r="C25" s="18" t="s">
        <v>20</v>
      </c>
      <c r="D25" s="14"/>
      <c r="E25" s="10" t="s">
        <v>21</v>
      </c>
      <c r="F25" s="26">
        <v>1</v>
      </c>
      <c r="G25" s="6"/>
      <c r="H25" s="24"/>
      <c r="I25" s="33"/>
    </row>
    <row r="26" ht="124.5" customHeight="1" spans="1:9">
      <c r="A26" s="31"/>
      <c r="B26" s="18" t="s">
        <v>52</v>
      </c>
      <c r="C26" s="13" t="s">
        <v>53</v>
      </c>
      <c r="D26" s="21" t="s">
        <v>54</v>
      </c>
      <c r="E26" s="22" t="s">
        <v>25</v>
      </c>
      <c r="F26" s="26">
        <v>1</v>
      </c>
      <c r="G26" s="6"/>
      <c r="H26" s="24"/>
      <c r="I26" s="33"/>
    </row>
    <row r="27" ht="67.5" customHeight="1" spans="1:9">
      <c r="A27" s="31"/>
      <c r="B27" s="8" t="s">
        <v>26</v>
      </c>
      <c r="C27" s="19"/>
      <c r="D27" s="21" t="s">
        <v>55</v>
      </c>
      <c r="E27" s="22" t="s">
        <v>25</v>
      </c>
      <c r="F27" s="26">
        <v>1</v>
      </c>
      <c r="G27" s="6"/>
      <c r="H27" s="24"/>
      <c r="I27" s="33"/>
    </row>
    <row r="28" spans="1:8">
      <c r="A28" s="31"/>
      <c r="B28" s="8" t="s">
        <v>28</v>
      </c>
      <c r="C28" s="18" t="s">
        <v>29</v>
      </c>
      <c r="D28" s="21">
        <v>22</v>
      </c>
      <c r="E28" s="25" t="s">
        <v>30</v>
      </c>
      <c r="F28" s="26">
        <v>22</v>
      </c>
      <c r="G28" s="6"/>
      <c r="H28" s="6"/>
    </row>
    <row r="29" ht="153.95" customHeight="1" spans="1:8">
      <c r="A29" s="31"/>
      <c r="B29" s="27" t="s">
        <v>31</v>
      </c>
      <c r="C29" s="27" t="s">
        <v>32</v>
      </c>
      <c r="D29" s="21" t="s">
        <v>56</v>
      </c>
      <c r="E29" s="25" t="s">
        <v>13</v>
      </c>
      <c r="F29" s="26">
        <v>33</v>
      </c>
      <c r="G29" s="6"/>
      <c r="H29" s="24"/>
    </row>
    <row r="30" ht="75.6" customHeight="1" spans="1:8">
      <c r="A30" s="31" t="s">
        <v>57</v>
      </c>
      <c r="B30" s="8" t="s">
        <v>10</v>
      </c>
      <c r="C30" s="13" t="s">
        <v>11</v>
      </c>
      <c r="D30" s="14" t="s">
        <v>58</v>
      </c>
      <c r="E30" s="10" t="s">
        <v>13</v>
      </c>
      <c r="F30" s="22">
        <f t="array" ref="F30">12*1.3</f>
        <v>15.6</v>
      </c>
      <c r="G30" s="6"/>
      <c r="H30" s="24"/>
    </row>
    <row r="31" ht="99" customHeight="1" spans="1:8">
      <c r="A31" s="31"/>
      <c r="B31" s="18" t="s">
        <v>14</v>
      </c>
      <c r="C31" s="19"/>
      <c r="D31" s="14" t="s">
        <v>59</v>
      </c>
      <c r="E31" s="10" t="s">
        <v>13</v>
      </c>
      <c r="F31" s="22">
        <f t="array" ref="F31">12*2.3</f>
        <v>27.6</v>
      </c>
      <c r="G31" s="6"/>
      <c r="H31" s="24"/>
    </row>
    <row r="32" ht="28.5" spans="1:8">
      <c r="A32" s="31"/>
      <c r="B32" s="18" t="s">
        <v>16</v>
      </c>
      <c r="C32" s="18" t="s">
        <v>17</v>
      </c>
      <c r="D32" s="14" t="s">
        <v>60</v>
      </c>
      <c r="E32" s="10" t="s">
        <v>13</v>
      </c>
      <c r="F32" s="22">
        <v>12</v>
      </c>
      <c r="G32" s="6"/>
      <c r="H32" s="24"/>
    </row>
    <row r="33" ht="42.75" spans="1:8">
      <c r="A33" s="31"/>
      <c r="B33" s="20" t="s">
        <v>19</v>
      </c>
      <c r="C33" s="18" t="s">
        <v>20</v>
      </c>
      <c r="D33" s="14"/>
      <c r="E33" s="10" t="s">
        <v>21</v>
      </c>
      <c r="F33" s="26">
        <v>1</v>
      </c>
      <c r="G33" s="6"/>
      <c r="H33" s="24"/>
    </row>
    <row r="34" ht="148.5" customHeight="1" spans="1:8">
      <c r="A34" s="31"/>
      <c r="B34" s="18" t="s">
        <v>61</v>
      </c>
      <c r="C34" s="18" t="s">
        <v>62</v>
      </c>
      <c r="D34" s="21" t="s">
        <v>63</v>
      </c>
      <c r="E34" s="22" t="s">
        <v>25</v>
      </c>
      <c r="F34" s="26">
        <v>1</v>
      </c>
      <c r="G34" s="6"/>
      <c r="H34" s="24"/>
    </row>
    <row r="35" spans="1:8">
      <c r="A35" s="31"/>
      <c r="B35" s="8" t="s">
        <v>64</v>
      </c>
      <c r="C35" s="18" t="s">
        <v>29</v>
      </c>
      <c r="D35" s="21">
        <v>27</v>
      </c>
      <c r="E35" s="25" t="s">
        <v>30</v>
      </c>
      <c r="F35" s="26">
        <v>27</v>
      </c>
      <c r="G35" s="6"/>
      <c r="H35" s="24"/>
    </row>
    <row r="36" ht="150.6" customHeight="1" spans="1:8">
      <c r="A36" s="31"/>
      <c r="B36" s="27" t="s">
        <v>31</v>
      </c>
      <c r="C36" s="27" t="s">
        <v>32</v>
      </c>
      <c r="D36" s="21" t="s">
        <v>65</v>
      </c>
      <c r="E36" s="25" t="s">
        <v>13</v>
      </c>
      <c r="F36" s="26">
        <f t="array" ref="F36">12*3.3</f>
        <v>39.6</v>
      </c>
      <c r="G36" s="6"/>
      <c r="H36" s="24"/>
    </row>
    <row r="37" spans="1:8">
      <c r="A37" s="31"/>
      <c r="B37" s="27" t="s">
        <v>66</v>
      </c>
      <c r="C37" s="27" t="s">
        <v>67</v>
      </c>
      <c r="D37" s="21"/>
      <c r="E37" s="25" t="s">
        <v>25</v>
      </c>
      <c r="F37" s="26">
        <v>1</v>
      </c>
      <c r="G37" s="6"/>
      <c r="H37" s="24"/>
    </row>
    <row r="38" ht="132" customHeight="1" spans="1:8">
      <c r="A38" s="31" t="s">
        <v>68</v>
      </c>
      <c r="B38" s="8" t="s">
        <v>69</v>
      </c>
      <c r="C38" s="13" t="s">
        <v>70</v>
      </c>
      <c r="D38" s="14" t="s">
        <v>71</v>
      </c>
      <c r="E38" s="10" t="s">
        <v>13</v>
      </c>
      <c r="F38" s="22">
        <f t="array" ref="F38">14*1.5</f>
        <v>21</v>
      </c>
      <c r="G38" s="6"/>
      <c r="H38" s="24"/>
    </row>
    <row r="39" ht="92.1" customHeight="1" spans="1:8">
      <c r="A39" s="31"/>
      <c r="B39" s="18" t="s">
        <v>14</v>
      </c>
      <c r="C39" s="19"/>
      <c r="D39" s="14" t="s">
        <v>71</v>
      </c>
      <c r="E39" s="10" t="s">
        <v>13</v>
      </c>
      <c r="F39" s="22">
        <v>21</v>
      </c>
      <c r="G39" s="6"/>
      <c r="H39" s="24"/>
    </row>
    <row r="40" ht="28.5" spans="1:8">
      <c r="A40" s="31"/>
      <c r="B40" s="18" t="s">
        <v>16</v>
      </c>
      <c r="C40" s="18" t="s">
        <v>17</v>
      </c>
      <c r="D40" s="14" t="s">
        <v>71</v>
      </c>
      <c r="E40" s="10" t="s">
        <v>13</v>
      </c>
      <c r="F40" s="22">
        <v>21</v>
      </c>
      <c r="G40" s="6"/>
      <c r="H40" s="24"/>
    </row>
    <row r="41" ht="90" customHeight="1" spans="1:8">
      <c r="A41" s="31"/>
      <c r="B41" s="20" t="s">
        <v>19</v>
      </c>
      <c r="C41" s="18" t="s">
        <v>20</v>
      </c>
      <c r="E41" s="10" t="s">
        <v>21</v>
      </c>
      <c r="F41" s="26">
        <v>1</v>
      </c>
      <c r="G41" s="6"/>
      <c r="H41" s="24"/>
    </row>
    <row r="42" ht="120" customHeight="1" spans="1:8">
      <c r="A42" s="31"/>
      <c r="B42" s="18" t="s">
        <v>72</v>
      </c>
      <c r="C42" s="18" t="s">
        <v>73</v>
      </c>
      <c r="D42" s="21" t="s">
        <v>74</v>
      </c>
      <c r="E42" s="22" t="s">
        <v>25</v>
      </c>
      <c r="F42" s="26">
        <v>2</v>
      </c>
      <c r="G42" s="6"/>
      <c r="H42" s="24"/>
    </row>
    <row r="43" spans="1:8">
      <c r="A43" s="31"/>
      <c r="B43" s="8" t="s">
        <v>28</v>
      </c>
      <c r="C43" s="18" t="s">
        <v>29</v>
      </c>
      <c r="D43" s="21">
        <v>30</v>
      </c>
      <c r="E43" s="25" t="s">
        <v>30</v>
      </c>
      <c r="F43" s="26">
        <v>30</v>
      </c>
      <c r="G43" s="6"/>
      <c r="H43" s="24"/>
    </row>
    <row r="44" ht="151.5" customHeight="1" spans="1:8">
      <c r="A44" s="31"/>
      <c r="B44" s="27" t="s">
        <v>31</v>
      </c>
      <c r="C44" s="27" t="s">
        <v>32</v>
      </c>
      <c r="D44" s="21" t="s">
        <v>75</v>
      </c>
      <c r="E44" s="25" t="s">
        <v>13</v>
      </c>
      <c r="F44" s="26">
        <v>9.9</v>
      </c>
      <c r="G44" s="6"/>
      <c r="H44" s="24"/>
    </row>
    <row r="45" ht="28.5" spans="1:8">
      <c r="A45" s="31"/>
      <c r="B45" s="27" t="s">
        <v>76</v>
      </c>
      <c r="C45" s="27" t="s">
        <v>77</v>
      </c>
      <c r="D45" s="21" t="s">
        <v>78</v>
      </c>
      <c r="E45" s="26"/>
      <c r="F45" s="26">
        <f t="array" ref="F45">7*3.3</f>
        <v>23.1</v>
      </c>
      <c r="G45" s="6"/>
      <c r="H45" s="24"/>
    </row>
    <row r="46" ht="102.95" customHeight="1" spans="1:8">
      <c r="A46" s="31"/>
      <c r="B46" s="27" t="s">
        <v>79</v>
      </c>
      <c r="C46" s="27" t="s">
        <v>80</v>
      </c>
      <c r="D46" s="21" t="s">
        <v>81</v>
      </c>
      <c r="E46" s="26" t="s">
        <v>82</v>
      </c>
      <c r="F46" s="26">
        <v>5</v>
      </c>
      <c r="G46" s="6"/>
      <c r="H46" s="24"/>
    </row>
    <row r="47" spans="1:8">
      <c r="A47" s="26" t="s">
        <v>83</v>
      </c>
      <c r="B47" s="8" t="s">
        <v>84</v>
      </c>
      <c r="C47" s="18" t="s">
        <v>85</v>
      </c>
      <c r="D47" s="21"/>
      <c r="E47" s="26"/>
      <c r="F47" s="26"/>
      <c r="G47" s="6"/>
      <c r="H47" s="24"/>
    </row>
    <row r="48" spans="1:8">
      <c r="A48" s="26"/>
      <c r="B48" s="8" t="s">
        <v>86</v>
      </c>
      <c r="C48" s="8" t="s">
        <v>87</v>
      </c>
      <c r="D48" s="21"/>
      <c r="E48" s="26"/>
      <c r="F48" s="26"/>
      <c r="G48" s="6"/>
      <c r="H48" s="6"/>
    </row>
    <row r="49" spans="1:8">
      <c r="A49" s="26"/>
      <c r="B49" s="8" t="s">
        <v>88</v>
      </c>
      <c r="C49" s="8" t="s">
        <v>89</v>
      </c>
      <c r="D49" s="21"/>
      <c r="E49" s="26"/>
      <c r="F49" s="26"/>
      <c r="G49" s="6"/>
      <c r="H49" s="6"/>
    </row>
    <row r="50" spans="1:8">
      <c r="A50" s="26"/>
      <c r="B50" s="8" t="s">
        <v>90</v>
      </c>
      <c r="C50" s="8" t="s">
        <v>91</v>
      </c>
      <c r="D50" s="21"/>
      <c r="E50" s="26"/>
      <c r="F50" s="26"/>
      <c r="G50" s="6"/>
      <c r="H50" s="6"/>
    </row>
    <row r="51" spans="1:8">
      <c r="A51" s="26"/>
      <c r="B51" s="8" t="s">
        <v>92</v>
      </c>
      <c r="C51" s="8"/>
      <c r="D51" s="21"/>
      <c r="E51" s="26"/>
      <c r="F51" s="26"/>
      <c r="G51" s="6"/>
      <c r="H51" s="6"/>
    </row>
    <row r="52" spans="1:8">
      <c r="A52" s="6"/>
      <c r="B52" s="6" t="s">
        <v>93</v>
      </c>
      <c r="C52" s="8"/>
      <c r="D52" s="21"/>
      <c r="E52" s="26"/>
      <c r="F52" s="26"/>
      <c r="G52" s="6"/>
      <c r="H52" s="6"/>
    </row>
  </sheetData>
  <mergeCells count="16">
    <mergeCell ref="A1:H1"/>
    <mergeCell ref="A3:A13"/>
    <mergeCell ref="A14:A21"/>
    <mergeCell ref="A22:A29"/>
    <mergeCell ref="A30:A37"/>
    <mergeCell ref="A38:A45"/>
    <mergeCell ref="A47:A51"/>
    <mergeCell ref="C3:C4"/>
    <mergeCell ref="C7:C8"/>
    <mergeCell ref="C10:C11"/>
    <mergeCell ref="C14:C15"/>
    <mergeCell ref="C18:C19"/>
    <mergeCell ref="C22:C23"/>
    <mergeCell ref="C26:C27"/>
    <mergeCell ref="C30:C31"/>
    <mergeCell ref="C38:C39"/>
  </mergeCells>
  <pageMargins left="0.75" right="0.75" top="1" bottom="1" header="0.5" footer="0.5"/>
  <pageSetup paperSize="9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bb</dc:creator>
  <cp:lastModifiedBy>张凯</cp:lastModifiedBy>
  <dcterms:created xsi:type="dcterms:W3CDTF">2007-04-13T05:44:00Z</dcterms:created>
  <cp:lastPrinted>2021-12-02T02:12:00Z</cp:lastPrinted>
  <dcterms:modified xsi:type="dcterms:W3CDTF">2023-11-03T02:32:01Z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2052-11.8.2.9067</vt:lpwstr>
  </property>
  <property fmtid="{D5CDD505-2E9C-101B-9397-08002B2CF9AE}" pid="3" name="ICV">
    <vt:lpwstr>D7279A4E1BBB46F7863E0DDC5972907D_13</vt:lpwstr>
  </property>
</Properties>
</file>