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<sst xmlns="http://schemas.openxmlformats.org/spreadsheetml/2006/main" count="197" uniqueCount="102">
  <si>
    <t>门诊2号楼外立面及发光字更换报价单</t>
  </si>
  <si>
    <t>位置</t>
  </si>
  <si>
    <t>项目</t>
  </si>
  <si>
    <t>材料工艺</t>
  </si>
  <si>
    <r>
      <rPr>
        <sz val="11"/>
        <rFont val="宋体"/>
        <charset val="134"/>
      </rPr>
      <t>规格</t>
    </r>
    <r>
      <rPr>
        <sz val="9"/>
        <rFont val="宋体"/>
        <charset val="134"/>
      </rPr>
      <t>（米）</t>
    </r>
  </si>
  <si>
    <t>单位</t>
  </si>
  <si>
    <t>数量</t>
  </si>
  <si>
    <t>单价</t>
  </si>
  <si>
    <t>价格</t>
  </si>
  <si>
    <t>眼科</t>
  </si>
  <si>
    <t>招牌立面造型</t>
  </si>
  <si>
    <t>4*4镀锌管钢架，焊口防锈漆2遍涂刷。12厘多层阻燃胶合板（国家标准GB20286-2006 B1级，甲醛释放量达到GB18580-2017E1级）打底造型，表面贴4厘户外铝塑板（厚度4MM、涂层厚度25≥um、表面铅笔硬度≥HB、涂层光滑度偏差≤10、耐冲击力≥50kg.cm\标准GB/T 17748-2016《建筑幕墙用铝塑复合板》）</t>
  </si>
  <si>
    <t>34*1.5</t>
  </si>
  <si>
    <t>平方</t>
  </si>
  <si>
    <t>连廊顶面铝塑板吊顶</t>
  </si>
  <si>
    <t>34*2.3</t>
  </si>
  <si>
    <t>招牌顶部防雨蓬</t>
  </si>
  <si>
    <t>4*4镀锌管钢架，1.5mm厚镀锌钢板（分段施工，接口留伸缩缝，处理好搭口），嵌入墙面防水油膏墙面处理。</t>
  </si>
  <si>
    <t>34*1</t>
  </si>
  <si>
    <t>招牌内部供电线路安装</t>
  </si>
  <si>
    <t>6分阻燃套管（符合JG/T3050-1996《建筑用绝缘电工套管及配件》，电线3线2相2.5平方多股软阻燃铜线（符合JB8734-1998）</t>
  </si>
  <si>
    <t>项</t>
  </si>
  <si>
    <t>眼科门诊及logo发光字</t>
  </si>
  <si>
    <t>304 不锈钢激光切割折弯焊接字体造型，。3mm 亚克力切割字型面板，内置防水 LED 发光模组（采用2835模组，每米120珠12v防水灯），设置时控开关。</t>
  </si>
  <si>
    <t xml:space="preserve">LOGO图高：0.98  眼科门诊字高0.55 phthalmology  Clinic字高0.25   </t>
  </si>
  <si>
    <t>套</t>
  </si>
  <si>
    <t>全飞秒激光近视治疗中心发光字</t>
  </si>
  <si>
    <t xml:space="preserve"> 全飞秒激光近视治疗中心字高0.55 Full  Femtosecond  Laser  Myopia  Treatment  Center字高0.25</t>
  </si>
  <si>
    <t>视光中心发光字</t>
  </si>
  <si>
    <t>视光中心字高0.55 Optometry Center字高0.25</t>
  </si>
  <si>
    <t>招牌发光边带</t>
  </si>
  <si>
    <t>压铸铝线条灯（IP65级防水）无缝安装</t>
  </si>
  <si>
    <t>米</t>
  </si>
  <si>
    <t>橱窗铝塑板包柱</t>
  </si>
  <si>
    <t>12厘多层阻燃胶合板（国家标准GB20286-2006 B1级，甲醛释放量达到GB18580-2017E1级）打底造型，表面贴4厘户外铝塑板（厚度4MM、涂层厚度25≥um、表面铅笔硬度≥HB、涂层光滑度偏差≤10、耐冲击力≥50kg.cm\标准GB/T 17748-2016《建筑幕墙用铝塑复合板》）</t>
  </si>
  <si>
    <t>20*3.3</t>
  </si>
  <si>
    <t>意境墙铝塑板包柱</t>
  </si>
  <si>
    <t>意境墙面及造型</t>
  </si>
  <si>
    <t>墙面12厘板造型，户外乳胶漆</t>
  </si>
  <si>
    <t>意境墙面版面文字造型</t>
  </si>
  <si>
    <t>UV印刷PVC多层造型图文造型安装</t>
  </si>
  <si>
    <t>门诊2号楼</t>
  </si>
  <si>
    <t>5*1.5</t>
  </si>
  <si>
    <t>5*2.3</t>
  </si>
  <si>
    <t>5*1</t>
  </si>
  <si>
    <t>门诊2号楼及LOGO发光字</t>
  </si>
  <si>
    <t>LOGO图高：0.82  门诊2号楼字高0.55 Outpatient Clinic Bilding2字高0.22</t>
  </si>
  <si>
    <t>甲状腺乳腺外科门诊</t>
  </si>
  <si>
    <t>31*1.5</t>
  </si>
  <si>
    <t>31*2.3</t>
  </si>
  <si>
    <t>31*1</t>
  </si>
  <si>
    <t>甲状腺乳腺外科门诊及logo发光字</t>
  </si>
  <si>
    <t>304 不锈钢激光切割折弯焊接字体造型，。3mm 亚克力切割字型面板，内置防水 LED 发光模组（采用2835模组，每米120珠12v防水灯），设置时控开关</t>
  </si>
  <si>
    <t>LOGO图高：0.98   中文（甲状腺乳腺医学中心）字高0.65*9个字，英文（Thyrold   &amp;   Breast   Medical   Center）字高0.26*27字</t>
  </si>
  <si>
    <t>项目发光字</t>
  </si>
  <si>
    <t>字高0.35</t>
  </si>
  <si>
    <t>31*3.3</t>
  </si>
  <si>
    <t>烧伤整形与创面修复外科</t>
  </si>
  <si>
    <t>11*1.5</t>
  </si>
  <si>
    <t>11*2.3</t>
  </si>
  <si>
    <t>11*1</t>
  </si>
  <si>
    <t>烧伤整形与创面修复外科、英文及logo发光字</t>
  </si>
  <si>
    <t>304 不锈钢激光切割折弯焊接字体造型，3mm 亚克力切割字型面板，内置防水 LED 发光模组（采用2835模组，每米120珠12v防水灯），设置时控开关</t>
  </si>
  <si>
    <t>LOGO图高：0.90  中文（整形美容中心）字高0.55*6个字，英文（Plastic  &amp;  Cosmetic  Center）字高0.19*22字</t>
  </si>
  <si>
    <t>医疗美容科（美容外科）疤痕门诊   脱发门诊字高0.22</t>
  </si>
  <si>
    <t>11*3.3</t>
  </si>
  <si>
    <t>中医科</t>
  </si>
  <si>
    <t>12*1.5</t>
  </si>
  <si>
    <t>12*2.3</t>
  </si>
  <si>
    <t>12*1</t>
  </si>
  <si>
    <t>中医科及logo发光字</t>
  </si>
  <si>
    <t>304 不锈钢（玫瑰金）激光切割折弯焊接字体造型，。3mm 亚克力切割字型面板，内置防水 LED 发光模组（采用2835模组，每米120珠12v防水灯），设置时控开关</t>
  </si>
  <si>
    <t xml:space="preserve">LOGO图高：0.90  中文（中医科）字高0.66*6个字英文（Traditional Chinese Medicine department）字高21
</t>
  </si>
  <si>
    <t>招牌暗藏灯带</t>
  </si>
  <si>
    <t>12*3.3</t>
  </si>
  <si>
    <t>门牌雕刻</t>
  </si>
  <si>
    <t>3厘米厚实木雕刻，金字仿红木底色油漆</t>
  </si>
  <si>
    <t>辅助生殖科</t>
  </si>
  <si>
    <t>招牌折弯立面造型</t>
  </si>
  <si>
    <t>4*4镀锌管钢架，焊口防锈漆2遍涂刷。12厘多层阻燃胶合板（国家标准GB20286-2006 B1级，甲醛释放量达到GB18580-2017E1级）打底造型，表面贴4厘户外铝塑板（厚度4MM、涂层厚度25≥um、表面铅笔硬度≥HB、涂层光滑度偏差≤10、耐冲击力≥50kg.cm\标准GB/T 17748-2016《建筑幕墙用铝塑复合板</t>
  </si>
  <si>
    <t>（7+7）*1.5</t>
  </si>
  <si>
    <t>辅助生殖科、英文及logo发光字2套</t>
  </si>
  <si>
    <t>304 不锈钢激光切割折弯焊接字体造型，。3mm 亚克力切割字型面板，内置防水 LED 发光模组（采用2835模组，每米120珠12v防水灯），设置时控开关，</t>
  </si>
  <si>
    <t>LOGO图高：0.90  中文（辅助生殖科）字高0.55*5个字，英文（Assisted  Reproduction）字高：0.27*20字</t>
  </si>
  <si>
    <t>3*3.3</t>
  </si>
  <si>
    <t>电箱墙面封格栅钢板</t>
  </si>
  <si>
    <t>4*4镀锌方管主钢架，焊口口防锈漆涂刷，烤漆钢板格栅条封墙面。多层PVC烤漆墙面造型。</t>
  </si>
  <si>
    <t>（3+4）*3.3</t>
  </si>
  <si>
    <t>吊牌</t>
  </si>
  <si>
    <t>1）1.5mm不锈钢板折立体边多层造型                               2）表面雕刻镂空镶嵌蓝色亚克力面板，内置led光源内发光                                                                    3）烤漆上色                                       4）南医LOGO丝印                                                                  5）电源线路设置 安装</t>
  </si>
  <si>
    <t>1.8*0.3*2面</t>
  </si>
  <si>
    <t>个</t>
  </si>
  <si>
    <t>其它</t>
  </si>
  <si>
    <t>原招牌拆除</t>
  </si>
  <si>
    <t>清除原铝塑板及内部木板等至基础墙面</t>
  </si>
  <si>
    <t>垃圾清理</t>
  </si>
  <si>
    <t>清理拆除垃圾及施工完后垃圾</t>
  </si>
  <si>
    <t>施工围挡</t>
  </si>
  <si>
    <t>临街市政施工要求规定</t>
  </si>
  <si>
    <t>城管占道审批</t>
  </si>
  <si>
    <t>占道费用缴纳</t>
  </si>
  <si>
    <t>税费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</si>
</sst>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3"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8" fillId="23" borderId="1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8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7" applyNumberFormat="0" applyAlignment="0" applyProtection="0">
      <alignment vertical="center"/>
    </xf>
    <xf numFmtId="0" fontId="21" fillId="14" borderId="11" applyNumberFormat="0" applyAlignment="0" applyProtection="0">
      <alignment vertical="center"/>
    </xf>
    <xf numFmtId="0" fontId="3" fillId="6" borderId="5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7"/>
  <sheetViews>
    <sheetView tabSelected="1" workbookViewId="0">
      <selection activeCell="C1" sqref="C1"/>
    </sheetView>
  </sheetViews>
  <sheetFormatPr defaultColWidth="9" defaultRowHeight="14.25"/>
  <cols>
    <col min="1" max="1" width="7.125" customWidth="1"/>
    <col min="2" max="2" width="17.375" style="1" customWidth="1"/>
    <col min="3" max="3" width="53.125" style="1" customWidth="1"/>
    <col min="4" max="4" width="31.875" customWidth="1"/>
    <col min="5" max="5" width="6.375" style="2" customWidth="1"/>
    <col min="6" max="6" width="7" style="2" customWidth="1"/>
    <col min="7" max="7" width="7.875" customWidth="1"/>
    <col min="8" max="8" width="7.375" customWidth="1"/>
  </cols>
  <sheetData>
    <row r="1" spans="3:9">
      <c r="C1" s="3" t="s">
        <v>0</v>
      </c>
      <c r="D1" s="4"/>
      <c r="E1" s="5"/>
      <c r="F1" s="5"/>
      <c r="G1" s="4"/>
      <c r="H1" s="4"/>
      <c r="I1" s="4"/>
    </row>
    <row r="2" spans="1:9">
      <c r="A2" s="6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10" t="s">
        <v>6</v>
      </c>
      <c r="G2" s="9" t="s">
        <v>7</v>
      </c>
      <c r="H2" s="9" t="s">
        <v>8</v>
      </c>
      <c r="I2" s="4"/>
    </row>
    <row r="3" ht="98.1" customHeight="1" spans="1:9">
      <c r="A3" s="11" t="s">
        <v>9</v>
      </c>
      <c r="B3" s="8" t="s">
        <v>10</v>
      </c>
      <c r="C3" s="12" t="s">
        <v>11</v>
      </c>
      <c r="D3" s="10" t="s">
        <v>12</v>
      </c>
      <c r="E3" s="10" t="s">
        <v>13</v>
      </c>
      <c r="F3" s="10">
        <f>34*1.5</f>
        <v>51</v>
      </c>
      <c r="G3" s="13"/>
      <c r="H3" s="14"/>
      <c r="I3" s="4"/>
    </row>
    <row r="4" ht="98.45" customHeight="1" spans="1:9">
      <c r="A4" s="15"/>
      <c r="B4" s="16" t="s">
        <v>14</v>
      </c>
      <c r="C4" s="17"/>
      <c r="D4" s="10" t="s">
        <v>15</v>
      </c>
      <c r="E4" s="10" t="s">
        <v>13</v>
      </c>
      <c r="F4" s="10">
        <f>34*2.3</f>
        <v>78.2</v>
      </c>
      <c r="G4" s="13"/>
      <c r="H4" s="14"/>
      <c r="I4" s="4"/>
    </row>
    <row r="5" ht="28.5" spans="1:9">
      <c r="A5" s="15"/>
      <c r="B5" s="16" t="s">
        <v>16</v>
      </c>
      <c r="C5" s="16" t="s">
        <v>17</v>
      </c>
      <c r="D5" s="10" t="s">
        <v>18</v>
      </c>
      <c r="E5" s="10" t="s">
        <v>13</v>
      </c>
      <c r="F5" s="10">
        <v>34</v>
      </c>
      <c r="G5" s="13"/>
      <c r="H5" s="14"/>
      <c r="I5" s="4"/>
    </row>
    <row r="6" ht="54" customHeight="1" spans="1:9">
      <c r="A6" s="15"/>
      <c r="B6" s="18" t="s">
        <v>19</v>
      </c>
      <c r="C6" s="16" t="s">
        <v>20</v>
      </c>
      <c r="D6" s="10"/>
      <c r="E6" s="10" t="s">
        <v>21</v>
      </c>
      <c r="F6" s="10">
        <v>1</v>
      </c>
      <c r="G6" s="13"/>
      <c r="H6" s="14"/>
      <c r="I6" s="4"/>
    </row>
    <row r="7" ht="118" customHeight="1" spans="1:9">
      <c r="A7" s="15"/>
      <c r="B7" s="16" t="s">
        <v>22</v>
      </c>
      <c r="C7" s="19" t="s">
        <v>23</v>
      </c>
      <c r="D7" s="20" t="s">
        <v>24</v>
      </c>
      <c r="E7" s="21" t="s">
        <v>25</v>
      </c>
      <c r="F7" s="21">
        <v>1</v>
      </c>
      <c r="G7" s="22"/>
      <c r="H7" s="23"/>
      <c r="I7" s="4"/>
    </row>
    <row r="8" ht="64" customHeight="1" spans="1:9">
      <c r="A8" s="15"/>
      <c r="B8" s="16" t="s">
        <v>26</v>
      </c>
      <c r="C8" s="24"/>
      <c r="D8" s="25" t="s">
        <v>27</v>
      </c>
      <c r="E8" s="21" t="s">
        <v>25</v>
      </c>
      <c r="F8" s="21">
        <v>1</v>
      </c>
      <c r="G8" s="22"/>
      <c r="H8" s="23"/>
      <c r="I8" s="4"/>
    </row>
    <row r="9" ht="64" customHeight="1" spans="1:9">
      <c r="A9" s="15"/>
      <c r="B9" s="8" t="s">
        <v>28</v>
      </c>
      <c r="C9" s="26"/>
      <c r="D9" s="25" t="s">
        <v>29</v>
      </c>
      <c r="E9" s="21" t="s">
        <v>25</v>
      </c>
      <c r="F9" s="21">
        <v>1</v>
      </c>
      <c r="G9" s="22"/>
      <c r="H9" s="23"/>
      <c r="I9" s="4"/>
    </row>
    <row r="10" spans="1:9">
      <c r="A10" s="15"/>
      <c r="B10" s="8" t="s">
        <v>30</v>
      </c>
      <c r="C10" s="16" t="s">
        <v>31</v>
      </c>
      <c r="D10" s="6">
        <v>70</v>
      </c>
      <c r="E10" s="27" t="s">
        <v>32</v>
      </c>
      <c r="F10" s="28">
        <v>70</v>
      </c>
      <c r="G10" s="6"/>
      <c r="H10" s="6"/>
      <c r="I10" s="4"/>
    </row>
    <row r="11" ht="107.1" customHeight="1" spans="1:9">
      <c r="A11" s="15"/>
      <c r="B11" s="29" t="s">
        <v>33</v>
      </c>
      <c r="C11" s="30" t="s">
        <v>34</v>
      </c>
      <c r="D11" s="6" t="s">
        <v>35</v>
      </c>
      <c r="E11" s="27" t="s">
        <v>13</v>
      </c>
      <c r="F11" s="21">
        <f>20*3.3</f>
        <v>66</v>
      </c>
      <c r="G11" s="23"/>
      <c r="H11" s="23"/>
      <c r="I11" s="4"/>
    </row>
    <row r="12" ht="42" customHeight="1" spans="1:9">
      <c r="A12" s="15"/>
      <c r="B12" s="8" t="s">
        <v>36</v>
      </c>
      <c r="C12" s="31"/>
      <c r="D12" s="6" t="s">
        <v>35</v>
      </c>
      <c r="E12" s="21"/>
      <c r="F12" s="21">
        <v>66</v>
      </c>
      <c r="G12" s="23"/>
      <c r="H12" s="23"/>
      <c r="I12" s="4"/>
    </row>
    <row r="13" spans="1:9">
      <c r="A13" s="15"/>
      <c r="B13" s="8" t="s">
        <v>37</v>
      </c>
      <c r="C13" s="8" t="s">
        <v>38</v>
      </c>
      <c r="D13" s="6" t="s">
        <v>35</v>
      </c>
      <c r="E13" s="28"/>
      <c r="F13" s="28">
        <v>66</v>
      </c>
      <c r="G13" s="6"/>
      <c r="H13" s="6"/>
      <c r="I13" s="4"/>
    </row>
    <row r="14" ht="28.5" spans="1:9">
      <c r="A14" s="32"/>
      <c r="B14" s="16" t="s">
        <v>39</v>
      </c>
      <c r="C14" s="16" t="s">
        <v>40</v>
      </c>
      <c r="D14" s="6" t="s">
        <v>35</v>
      </c>
      <c r="E14" s="28"/>
      <c r="F14" s="28">
        <v>66</v>
      </c>
      <c r="G14" s="6"/>
      <c r="H14" s="6"/>
      <c r="I14" s="4"/>
    </row>
    <row r="15" ht="60" customHeight="1" spans="1:9">
      <c r="A15" s="15" t="s">
        <v>41</v>
      </c>
      <c r="B15" s="8" t="s">
        <v>10</v>
      </c>
      <c r="C15" s="12" t="s">
        <v>11</v>
      </c>
      <c r="D15" s="10" t="s">
        <v>42</v>
      </c>
      <c r="E15" s="10" t="s">
        <v>13</v>
      </c>
      <c r="F15" s="28">
        <v>7.5</v>
      </c>
      <c r="G15" s="6"/>
      <c r="H15" s="6"/>
      <c r="I15" s="4"/>
    </row>
    <row r="16" ht="60" customHeight="1" spans="1:9">
      <c r="A16" s="15"/>
      <c r="B16" s="16" t="s">
        <v>14</v>
      </c>
      <c r="C16" s="17"/>
      <c r="D16" s="10" t="s">
        <v>43</v>
      </c>
      <c r="E16" s="10" t="s">
        <v>13</v>
      </c>
      <c r="F16" s="28">
        <v>11.5</v>
      </c>
      <c r="G16" s="6"/>
      <c r="H16" s="6"/>
      <c r="I16" s="4"/>
    </row>
    <row r="17" ht="28.5" spans="1:9">
      <c r="A17" s="15"/>
      <c r="B17" s="16" t="s">
        <v>16</v>
      </c>
      <c r="C17" s="16" t="s">
        <v>17</v>
      </c>
      <c r="D17" s="10" t="s">
        <v>44</v>
      </c>
      <c r="E17" s="10" t="s">
        <v>13</v>
      </c>
      <c r="F17" s="28">
        <v>5</v>
      </c>
      <c r="G17" s="6"/>
      <c r="H17" s="6"/>
      <c r="I17" s="4"/>
    </row>
    <row r="18" ht="42.75" spans="1:9">
      <c r="A18" s="15"/>
      <c r="B18" s="18" t="s">
        <v>19</v>
      </c>
      <c r="C18" s="16" t="s">
        <v>20</v>
      </c>
      <c r="D18" s="10"/>
      <c r="E18" s="10" t="s">
        <v>21</v>
      </c>
      <c r="F18" s="28">
        <v>1</v>
      </c>
      <c r="G18" s="6"/>
      <c r="H18" s="6"/>
      <c r="I18" s="4"/>
    </row>
    <row r="19" ht="42.75" spans="1:9">
      <c r="A19" s="32"/>
      <c r="B19" s="16" t="s">
        <v>45</v>
      </c>
      <c r="C19" s="12"/>
      <c r="D19" s="20" t="s">
        <v>46</v>
      </c>
      <c r="E19" s="28" t="s">
        <v>25</v>
      </c>
      <c r="F19" s="28">
        <v>1</v>
      </c>
      <c r="G19" s="6"/>
      <c r="H19" s="6"/>
      <c r="I19" s="4"/>
    </row>
    <row r="20" ht="65.1" customHeight="1" spans="1:9">
      <c r="A20" s="33" t="s">
        <v>47</v>
      </c>
      <c r="B20" s="8" t="s">
        <v>10</v>
      </c>
      <c r="C20" s="12" t="s">
        <v>11</v>
      </c>
      <c r="D20" s="10" t="s">
        <v>48</v>
      </c>
      <c r="E20" s="10" t="s">
        <v>13</v>
      </c>
      <c r="F20" s="21">
        <f t="array" ref="F20">31*1.5</f>
        <v>46.5</v>
      </c>
      <c r="G20" s="23"/>
      <c r="H20" s="23"/>
      <c r="I20" s="4"/>
    </row>
    <row r="21" ht="105" customHeight="1" spans="1:9">
      <c r="A21" s="33"/>
      <c r="B21" s="16" t="s">
        <v>14</v>
      </c>
      <c r="C21" s="17"/>
      <c r="D21" s="10" t="s">
        <v>49</v>
      </c>
      <c r="E21" s="10" t="s">
        <v>13</v>
      </c>
      <c r="F21" s="21">
        <f t="array" ref="F21">31*2.3</f>
        <v>71.3</v>
      </c>
      <c r="G21" s="23"/>
      <c r="H21" s="23"/>
      <c r="I21" s="4"/>
    </row>
    <row r="22" ht="28.5" spans="1:9">
      <c r="A22" s="33"/>
      <c r="B22" s="16" t="s">
        <v>16</v>
      </c>
      <c r="C22" s="16" t="s">
        <v>17</v>
      </c>
      <c r="D22" s="10" t="s">
        <v>50</v>
      </c>
      <c r="E22" s="10" t="s">
        <v>13</v>
      </c>
      <c r="F22" s="21">
        <v>31</v>
      </c>
      <c r="G22" s="23"/>
      <c r="H22" s="23"/>
      <c r="I22" s="4"/>
    </row>
    <row r="23" ht="42.75" spans="1:9">
      <c r="A23" s="33"/>
      <c r="B23" s="18" t="s">
        <v>19</v>
      </c>
      <c r="C23" s="16" t="s">
        <v>20</v>
      </c>
      <c r="D23" s="10"/>
      <c r="E23" s="10" t="s">
        <v>21</v>
      </c>
      <c r="F23" s="28">
        <v>1</v>
      </c>
      <c r="G23" s="6"/>
      <c r="H23" s="6"/>
      <c r="I23" s="4"/>
    </row>
    <row r="24" ht="146.25" customHeight="1" spans="1:9">
      <c r="A24" s="33"/>
      <c r="B24" s="16" t="s">
        <v>51</v>
      </c>
      <c r="C24" s="12" t="s">
        <v>52</v>
      </c>
      <c r="D24" s="20" t="s">
        <v>53</v>
      </c>
      <c r="E24" s="21" t="s">
        <v>25</v>
      </c>
      <c r="F24" s="28">
        <v>1</v>
      </c>
      <c r="G24" s="6"/>
      <c r="H24" s="6"/>
      <c r="I24" s="4"/>
    </row>
    <row r="25" ht="68.45" customHeight="1" spans="1:8">
      <c r="A25" s="33"/>
      <c r="B25" s="8" t="s">
        <v>54</v>
      </c>
      <c r="C25" s="17"/>
      <c r="D25" s="6" t="s">
        <v>55</v>
      </c>
      <c r="E25" s="21" t="s">
        <v>25</v>
      </c>
      <c r="F25" s="28">
        <v>1</v>
      </c>
      <c r="G25" s="6"/>
      <c r="H25" s="6"/>
    </row>
    <row r="26" spans="1:8">
      <c r="A26" s="33"/>
      <c r="B26" s="8" t="s">
        <v>30</v>
      </c>
      <c r="C26" s="16" t="s">
        <v>31</v>
      </c>
      <c r="D26" s="6">
        <v>65</v>
      </c>
      <c r="E26" s="27" t="s">
        <v>32</v>
      </c>
      <c r="F26" s="28">
        <v>65</v>
      </c>
      <c r="G26" s="6"/>
      <c r="H26" s="6"/>
    </row>
    <row r="27" ht="153.6" customHeight="1" spans="1:9">
      <c r="A27" s="33"/>
      <c r="B27" s="29" t="s">
        <v>33</v>
      </c>
      <c r="C27" s="29" t="s">
        <v>34</v>
      </c>
      <c r="D27" s="6" t="s">
        <v>56</v>
      </c>
      <c r="E27" s="27" t="s">
        <v>13</v>
      </c>
      <c r="F27" s="28">
        <f t="array" ref="F27">31*3.3</f>
        <v>102.3</v>
      </c>
      <c r="G27" s="6"/>
      <c r="H27" s="23"/>
      <c r="I27" s="35"/>
    </row>
    <row r="28" ht="69.6" customHeight="1" spans="1:9">
      <c r="A28" s="33" t="s">
        <v>57</v>
      </c>
      <c r="B28" s="8" t="s">
        <v>10</v>
      </c>
      <c r="C28" s="12" t="s">
        <v>11</v>
      </c>
      <c r="D28" s="10" t="s">
        <v>58</v>
      </c>
      <c r="E28" s="10" t="s">
        <v>13</v>
      </c>
      <c r="F28" s="21">
        <f t="array" ref="F28">11*1.5</f>
        <v>16.5</v>
      </c>
      <c r="G28" s="6"/>
      <c r="H28" s="23"/>
      <c r="I28" s="35"/>
    </row>
    <row r="29" ht="98.1" customHeight="1" spans="1:9">
      <c r="A29" s="33"/>
      <c r="B29" s="16" t="s">
        <v>14</v>
      </c>
      <c r="C29" s="17"/>
      <c r="D29" s="10" t="s">
        <v>59</v>
      </c>
      <c r="E29" s="10" t="s">
        <v>13</v>
      </c>
      <c r="F29" s="21">
        <f t="array" ref="F29">11*2.3</f>
        <v>25.3</v>
      </c>
      <c r="G29" s="6"/>
      <c r="H29" s="23"/>
      <c r="I29" s="35"/>
    </row>
    <row r="30" ht="41.1" customHeight="1" spans="1:9">
      <c r="A30" s="33"/>
      <c r="B30" s="16" t="s">
        <v>16</v>
      </c>
      <c r="C30" s="16" t="s">
        <v>17</v>
      </c>
      <c r="D30" s="10" t="s">
        <v>60</v>
      </c>
      <c r="E30" s="10" t="s">
        <v>13</v>
      </c>
      <c r="F30" s="21">
        <v>11</v>
      </c>
      <c r="G30" s="6"/>
      <c r="H30" s="23"/>
      <c r="I30" s="35"/>
    </row>
    <row r="31" ht="42.75" spans="1:9">
      <c r="A31" s="33"/>
      <c r="B31" s="18" t="s">
        <v>19</v>
      </c>
      <c r="C31" s="16" t="s">
        <v>20</v>
      </c>
      <c r="D31" s="10"/>
      <c r="E31" s="10" t="s">
        <v>21</v>
      </c>
      <c r="F31" s="28">
        <v>1</v>
      </c>
      <c r="G31" s="6"/>
      <c r="H31" s="23"/>
      <c r="I31" s="35"/>
    </row>
    <row r="32" ht="124.5" customHeight="1" spans="1:9">
      <c r="A32" s="33"/>
      <c r="B32" s="16" t="s">
        <v>61</v>
      </c>
      <c r="C32" s="12" t="s">
        <v>62</v>
      </c>
      <c r="D32" s="20" t="s">
        <v>63</v>
      </c>
      <c r="E32" s="21" t="s">
        <v>25</v>
      </c>
      <c r="F32" s="28">
        <v>1</v>
      </c>
      <c r="G32" s="6"/>
      <c r="H32" s="23"/>
      <c r="I32" s="35"/>
    </row>
    <row r="33" ht="67.5" customHeight="1" spans="1:9">
      <c r="A33" s="33"/>
      <c r="B33" s="8" t="s">
        <v>54</v>
      </c>
      <c r="C33" s="17"/>
      <c r="D33" s="6" t="s">
        <v>64</v>
      </c>
      <c r="E33" s="21" t="s">
        <v>25</v>
      </c>
      <c r="F33" s="28">
        <v>1</v>
      </c>
      <c r="G33" s="6"/>
      <c r="H33" s="23"/>
      <c r="I33" s="35"/>
    </row>
    <row r="34" spans="1:8">
      <c r="A34" s="33"/>
      <c r="B34" s="8" t="s">
        <v>30</v>
      </c>
      <c r="C34" s="16" t="s">
        <v>31</v>
      </c>
      <c r="D34" s="6">
        <v>22</v>
      </c>
      <c r="E34" s="27" t="s">
        <v>32</v>
      </c>
      <c r="F34" s="28">
        <v>22</v>
      </c>
      <c r="G34" s="6"/>
      <c r="H34" s="6"/>
    </row>
    <row r="35" ht="153.95" customHeight="1" spans="1:8">
      <c r="A35" s="33"/>
      <c r="B35" s="29" t="s">
        <v>33</v>
      </c>
      <c r="C35" s="29" t="s">
        <v>34</v>
      </c>
      <c r="D35" s="6" t="s">
        <v>65</v>
      </c>
      <c r="E35" s="27" t="s">
        <v>13</v>
      </c>
      <c r="F35" s="28">
        <v>33</v>
      </c>
      <c r="G35" s="6"/>
      <c r="H35" s="23"/>
    </row>
    <row r="36" ht="75.6" customHeight="1" spans="1:8">
      <c r="A36" s="33" t="s">
        <v>66</v>
      </c>
      <c r="B36" s="8" t="s">
        <v>10</v>
      </c>
      <c r="C36" s="12" t="s">
        <v>11</v>
      </c>
      <c r="D36" s="10" t="s">
        <v>67</v>
      </c>
      <c r="E36" s="10" t="s">
        <v>13</v>
      </c>
      <c r="F36" s="21">
        <f t="array" ref="F36">12*1.3</f>
        <v>15.6</v>
      </c>
      <c r="G36" s="6"/>
      <c r="H36" s="23"/>
    </row>
    <row r="37" ht="99" customHeight="1" spans="1:8">
      <c r="A37" s="33"/>
      <c r="B37" s="16" t="s">
        <v>14</v>
      </c>
      <c r="C37" s="17"/>
      <c r="D37" s="10" t="s">
        <v>68</v>
      </c>
      <c r="E37" s="10" t="s">
        <v>13</v>
      </c>
      <c r="F37" s="21">
        <f t="array" ref="F37">12*2.3</f>
        <v>27.6</v>
      </c>
      <c r="G37" s="6"/>
      <c r="H37" s="23"/>
    </row>
    <row r="38" ht="28.5" spans="1:8">
      <c r="A38" s="33"/>
      <c r="B38" s="16" t="s">
        <v>16</v>
      </c>
      <c r="C38" s="16" t="s">
        <v>17</v>
      </c>
      <c r="D38" s="10" t="s">
        <v>69</v>
      </c>
      <c r="E38" s="10" t="s">
        <v>13</v>
      </c>
      <c r="F38" s="21">
        <v>12</v>
      </c>
      <c r="G38" s="6"/>
      <c r="H38" s="23"/>
    </row>
    <row r="39" ht="42.75" spans="1:8">
      <c r="A39" s="33"/>
      <c r="B39" s="18" t="s">
        <v>19</v>
      </c>
      <c r="C39" s="16" t="s">
        <v>20</v>
      </c>
      <c r="D39" s="10"/>
      <c r="E39" s="10" t="s">
        <v>21</v>
      </c>
      <c r="F39" s="28">
        <v>1</v>
      </c>
      <c r="G39" s="6"/>
      <c r="H39" s="23"/>
    </row>
    <row r="40" ht="148.5" customHeight="1" spans="1:8">
      <c r="A40" s="33"/>
      <c r="B40" s="16" t="s">
        <v>70</v>
      </c>
      <c r="C40" s="16" t="s">
        <v>71</v>
      </c>
      <c r="D40" s="20" t="s">
        <v>72</v>
      </c>
      <c r="E40" s="21" t="s">
        <v>25</v>
      </c>
      <c r="F40" s="28">
        <v>1</v>
      </c>
      <c r="G40" s="6"/>
      <c r="H40" s="23"/>
    </row>
    <row r="41" spans="1:8">
      <c r="A41" s="33"/>
      <c r="B41" s="8" t="s">
        <v>73</v>
      </c>
      <c r="C41" s="16" t="s">
        <v>31</v>
      </c>
      <c r="D41" s="6">
        <v>27</v>
      </c>
      <c r="E41" s="27" t="s">
        <v>32</v>
      </c>
      <c r="F41" s="28">
        <v>27</v>
      </c>
      <c r="G41" s="6"/>
      <c r="H41" s="23"/>
    </row>
    <row r="42" ht="150.6" customHeight="1" spans="1:8">
      <c r="A42" s="33"/>
      <c r="B42" s="29" t="s">
        <v>33</v>
      </c>
      <c r="C42" s="29" t="s">
        <v>34</v>
      </c>
      <c r="D42" s="6" t="s">
        <v>74</v>
      </c>
      <c r="E42" s="27" t="s">
        <v>13</v>
      </c>
      <c r="F42" s="28">
        <f t="array" ref="F42">12*3.3</f>
        <v>39.6</v>
      </c>
      <c r="G42" s="6"/>
      <c r="H42" s="23"/>
    </row>
    <row r="43" spans="1:8">
      <c r="A43" s="33"/>
      <c r="B43" s="29" t="s">
        <v>75</v>
      </c>
      <c r="C43" s="29" t="s">
        <v>76</v>
      </c>
      <c r="D43" s="6"/>
      <c r="E43" s="27" t="s">
        <v>25</v>
      </c>
      <c r="F43" s="28">
        <v>1</v>
      </c>
      <c r="G43" s="6"/>
      <c r="H43" s="23"/>
    </row>
    <row r="44" ht="132" customHeight="1" spans="1:8">
      <c r="A44" s="33" t="s">
        <v>77</v>
      </c>
      <c r="B44" s="8" t="s">
        <v>78</v>
      </c>
      <c r="C44" s="12" t="s">
        <v>79</v>
      </c>
      <c r="D44" s="34" t="s">
        <v>80</v>
      </c>
      <c r="E44" s="10" t="s">
        <v>13</v>
      </c>
      <c r="F44" s="21">
        <f t="array" ref="F44">14*1.5</f>
        <v>21</v>
      </c>
      <c r="G44" s="6"/>
      <c r="H44" s="23"/>
    </row>
    <row r="45" ht="92.1" customHeight="1" spans="1:8">
      <c r="A45" s="33"/>
      <c r="B45" s="16" t="s">
        <v>14</v>
      </c>
      <c r="C45" s="17"/>
      <c r="D45" s="34" t="s">
        <v>80</v>
      </c>
      <c r="E45" s="10" t="s">
        <v>13</v>
      </c>
      <c r="F45" s="21">
        <v>21</v>
      </c>
      <c r="G45" s="6"/>
      <c r="H45" s="23"/>
    </row>
    <row r="46" ht="28.5" spans="1:8">
      <c r="A46" s="33"/>
      <c r="B46" s="16" t="s">
        <v>16</v>
      </c>
      <c r="C46" s="16" t="s">
        <v>17</v>
      </c>
      <c r="D46" s="34" t="s">
        <v>80</v>
      </c>
      <c r="E46" s="10" t="s">
        <v>13</v>
      </c>
      <c r="F46" s="21">
        <v>21</v>
      </c>
      <c r="G46" s="6"/>
      <c r="H46" s="23"/>
    </row>
    <row r="47" ht="90" customHeight="1" spans="1:8">
      <c r="A47" s="33"/>
      <c r="B47" s="18" t="s">
        <v>19</v>
      </c>
      <c r="C47" s="16" t="s">
        <v>20</v>
      </c>
      <c r="E47" s="10" t="s">
        <v>21</v>
      </c>
      <c r="F47" s="28">
        <v>1</v>
      </c>
      <c r="G47" s="6"/>
      <c r="H47" s="23"/>
    </row>
    <row r="48" ht="120" customHeight="1" spans="1:8">
      <c r="A48" s="33"/>
      <c r="B48" s="16" t="s">
        <v>81</v>
      </c>
      <c r="C48" s="16" t="s">
        <v>82</v>
      </c>
      <c r="D48" s="20" t="s">
        <v>83</v>
      </c>
      <c r="E48" s="21" t="s">
        <v>25</v>
      </c>
      <c r="F48" s="28">
        <v>2</v>
      </c>
      <c r="G48" s="6"/>
      <c r="H48" s="23"/>
    </row>
    <row r="49" spans="1:8">
      <c r="A49" s="33"/>
      <c r="B49" s="8" t="s">
        <v>30</v>
      </c>
      <c r="C49" s="16" t="s">
        <v>31</v>
      </c>
      <c r="D49" s="6">
        <v>30</v>
      </c>
      <c r="E49" s="27" t="s">
        <v>32</v>
      </c>
      <c r="F49" s="28">
        <v>30</v>
      </c>
      <c r="G49" s="6"/>
      <c r="H49" s="23"/>
    </row>
    <row r="50" ht="151.5" customHeight="1" spans="1:8">
      <c r="A50" s="33"/>
      <c r="B50" s="29" t="s">
        <v>33</v>
      </c>
      <c r="C50" s="29" t="s">
        <v>34</v>
      </c>
      <c r="D50" s="6" t="s">
        <v>84</v>
      </c>
      <c r="E50" s="27" t="s">
        <v>13</v>
      </c>
      <c r="F50" s="28">
        <v>9.9</v>
      </c>
      <c r="G50" s="6"/>
      <c r="H50" s="23"/>
    </row>
    <row r="51" ht="28.5" spans="1:8">
      <c r="A51" s="33"/>
      <c r="B51" s="29" t="s">
        <v>85</v>
      </c>
      <c r="C51" s="29" t="s">
        <v>86</v>
      </c>
      <c r="D51" s="20" t="s">
        <v>87</v>
      </c>
      <c r="E51" s="28"/>
      <c r="F51" s="28">
        <f t="array" ref="F51">7*3.3</f>
        <v>23.1</v>
      </c>
      <c r="G51" s="6"/>
      <c r="H51" s="23"/>
    </row>
    <row r="52" ht="102.95" customHeight="1" spans="1:8">
      <c r="A52" s="33"/>
      <c r="B52" s="29" t="s">
        <v>88</v>
      </c>
      <c r="C52" s="29" t="s">
        <v>89</v>
      </c>
      <c r="D52" s="20" t="s">
        <v>90</v>
      </c>
      <c r="E52" s="28" t="s">
        <v>91</v>
      </c>
      <c r="F52" s="28">
        <v>5</v>
      </c>
      <c r="G52" s="6"/>
      <c r="H52" s="23"/>
    </row>
    <row r="53" spans="1:8">
      <c r="A53" s="28" t="s">
        <v>92</v>
      </c>
      <c r="B53" s="8" t="s">
        <v>93</v>
      </c>
      <c r="C53" s="16" t="s">
        <v>94</v>
      </c>
      <c r="D53" s="6"/>
      <c r="E53" s="28"/>
      <c r="F53" s="28"/>
      <c r="G53" s="6"/>
      <c r="H53" s="23"/>
    </row>
    <row r="54" spans="1:8">
      <c r="A54" s="28"/>
      <c r="B54" s="8" t="s">
        <v>95</v>
      </c>
      <c r="C54" s="8" t="s">
        <v>96</v>
      </c>
      <c r="D54" s="6"/>
      <c r="E54" s="28"/>
      <c r="F54" s="28"/>
      <c r="G54" s="6"/>
      <c r="H54" s="6"/>
    </row>
    <row r="55" spans="1:8">
      <c r="A55" s="28"/>
      <c r="B55" s="8" t="s">
        <v>97</v>
      </c>
      <c r="C55" s="8" t="s">
        <v>98</v>
      </c>
      <c r="D55" s="6"/>
      <c r="E55" s="28"/>
      <c r="F55" s="28"/>
      <c r="G55" s="6"/>
      <c r="H55" s="6"/>
    </row>
    <row r="56" spans="1:8">
      <c r="A56" s="28"/>
      <c r="B56" s="8" t="s">
        <v>99</v>
      </c>
      <c r="C56" s="8" t="s">
        <v>100</v>
      </c>
      <c r="D56" s="6"/>
      <c r="E56" s="28"/>
      <c r="F56" s="28"/>
      <c r="G56" s="6"/>
      <c r="H56" s="6"/>
    </row>
    <row r="57" spans="1:8">
      <c r="A57" s="28"/>
      <c r="B57" s="8" t="s">
        <v>101</v>
      </c>
      <c r="C57" s="8"/>
      <c r="D57" s="6"/>
      <c r="E57" s="28"/>
      <c r="F57" s="28"/>
      <c r="G57" s="6"/>
      <c r="H57" s="6"/>
    </row>
  </sheetData>
  <mergeCells count="17">
    <mergeCell ref="A3:A14"/>
    <mergeCell ref="A15:A19"/>
    <mergeCell ref="A20:A27"/>
    <mergeCell ref="A28:A35"/>
    <mergeCell ref="A36:A43"/>
    <mergeCell ref="A44:A51"/>
    <mergeCell ref="A53:A57"/>
    <mergeCell ref="C3:C4"/>
    <mergeCell ref="C7:C9"/>
    <mergeCell ref="C11:C12"/>
    <mergeCell ref="C15:C16"/>
    <mergeCell ref="C20:C21"/>
    <mergeCell ref="C24:C25"/>
    <mergeCell ref="C28:C29"/>
    <mergeCell ref="C32:C33"/>
    <mergeCell ref="C36:C37"/>
    <mergeCell ref="C44:C45"/>
  </mergeCell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</dc:creator>
  <cp:lastModifiedBy>张凯</cp:lastModifiedBy>
  <dcterms:created xsi:type="dcterms:W3CDTF">2007-04-13T05:44:00Z</dcterms:created>
  <cp:lastPrinted>2021-12-02T02:12:00Z</cp:lastPrinted>
  <dcterms:modified xsi:type="dcterms:W3CDTF">2023-11-03T10:46:12Z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AD752B15776D4204B4737B82D5B41D31_13</vt:lpwstr>
  </property>
</Properties>
</file>